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<sst xmlns="http://schemas.openxmlformats.org/spreadsheetml/2006/main" count="144" uniqueCount="90">
  <si>
    <t>Počet ks / m</t>
  </si>
  <si>
    <t>jednotková cena EUR s DPH</t>
  </si>
  <si>
    <t>Celková cena EUR s DPH</t>
  </si>
  <si>
    <t>Káble a vodiče</t>
  </si>
  <si>
    <t>Poznámky</t>
  </si>
  <si>
    <t>CYKY-J 3x1,5</t>
  </si>
  <si>
    <t>svetelné obvody</t>
  </si>
  <si>
    <t>m</t>
  </si>
  <si>
    <t>CYKY-O 3x1,5</t>
  </si>
  <si>
    <t>svetlené obvody na vypínače</t>
  </si>
  <si>
    <t>CYKY-J 3x2,5</t>
  </si>
  <si>
    <t>zásuvkové obvody 230V, boiler</t>
  </si>
  <si>
    <t>CYKY-J 5x1,5</t>
  </si>
  <si>
    <t>svetelné obvody napr. ku lustrom</t>
  </si>
  <si>
    <t>CYKY-J 5x2,5</t>
  </si>
  <si>
    <t xml:space="preserve">El. varné platne, el. Šporáky, </t>
  </si>
  <si>
    <t>CYKY-J 5x4</t>
  </si>
  <si>
    <t>Podružné rozvádzače, el. Kotle nad 10kW</t>
  </si>
  <si>
    <t>CYA 4 zel/žlt</t>
  </si>
  <si>
    <t>Pospájanie</t>
  </si>
  <si>
    <t>CYA 10 zel/žlt</t>
  </si>
  <si>
    <t>Pospájanie hlavné (prívod plynu, hl. Uzemňovacia prípojnica)</t>
  </si>
  <si>
    <t>UTP 4x2x0,5</t>
  </si>
  <si>
    <t>Počítačové rozvody</t>
  </si>
  <si>
    <t>Koaxiálny kábel RG6U biely</t>
  </si>
  <si>
    <t>Televízny rozvod</t>
  </si>
  <si>
    <t>Vypínače a zásuvky</t>
  </si>
  <si>
    <t>Vypínač jednopólový č.1 NEOCROS S</t>
  </si>
  <si>
    <t>Bez rámika (výber biela/bežová)</t>
  </si>
  <si>
    <t>ks</t>
  </si>
  <si>
    <t>Vypínač trojpólový  3xč.1 NEOCROS S</t>
  </si>
  <si>
    <t>Bez rámika 3páčkový (výber biela/bežová)</t>
  </si>
  <si>
    <t>Vypínač lustrový č.5 NEOCROSS</t>
  </si>
  <si>
    <t>Vypínač schodiskový č.6 NEOCROSS</t>
  </si>
  <si>
    <t>Vypínač dvojitý schodiskový 2xč.6 NEOCROSS</t>
  </si>
  <si>
    <t>Vypínač krížový č.7 NEOCROSS</t>
  </si>
  <si>
    <t>Tlačidlo s označením zvončeka NEOCROSS</t>
  </si>
  <si>
    <t>Zásuvka 230V/16A NEOCROSS</t>
  </si>
  <si>
    <t>Zásuvka dvojitá 230V/16A NEOCROSS</t>
  </si>
  <si>
    <t>S rámikom (výber biela/bežová)</t>
  </si>
  <si>
    <t>Zásuvka PC 1xRJ45 CAT 5e/1 NEOCROS</t>
  </si>
  <si>
    <t>Zásuvka TV TV-BI-SATELIT</t>
  </si>
  <si>
    <t>1-rámček</t>
  </si>
  <si>
    <t>Pre vodorovnú aj zvislú montáž (výber biela/bežová)</t>
  </si>
  <si>
    <t>2-rámček</t>
  </si>
  <si>
    <t>3-rámček</t>
  </si>
  <si>
    <t>4-rámček</t>
  </si>
  <si>
    <t>Šporákový vypínač 400V/16A</t>
  </si>
  <si>
    <t>Zásuvka 400V/16A na povrchovú montáž 5-pólová</t>
  </si>
  <si>
    <t>IRA-165 16A</t>
  </si>
  <si>
    <t>Rozvádzač</t>
  </si>
  <si>
    <t>Vhl. Vypínač XBS 63A/400V trojpólový</t>
  </si>
  <si>
    <t>Istič XBS B2/1 jednopólový</t>
  </si>
  <si>
    <t>ovl. HDO, zvonček, ovl. Stykačov</t>
  </si>
  <si>
    <t>Istič XBS B6/1 jednopólový</t>
  </si>
  <si>
    <t>zabezpečovačka, svetelné obvody menších výkonov</t>
  </si>
  <si>
    <t>Istič XBS B10/1 jednopólový</t>
  </si>
  <si>
    <t>Istič XBS B16/1 jednopólový</t>
  </si>
  <si>
    <t>zásuvkové obvody</t>
  </si>
  <si>
    <t>Istič XBS B16/3 trojpólový</t>
  </si>
  <si>
    <t>el. varná platňa, el. Šporák, sauna do 10kW</t>
  </si>
  <si>
    <t>Istič XBS C16/3 trojpólový</t>
  </si>
  <si>
    <t>zásuvka 400V/16A</t>
  </si>
  <si>
    <t>Istič XBS B20/3 trojpólový</t>
  </si>
  <si>
    <t>podružné rozvádzače, sauny a el. Kotle nad 10kW</t>
  </si>
  <si>
    <t>Prúdový chránič 4pólový  40A/30mA</t>
  </si>
  <si>
    <t>prúdový chránič (odporúčame min. 2ks)</t>
  </si>
  <si>
    <t>Modulárny zvonček do rozvádzača 230V</t>
  </si>
  <si>
    <t>Stykač modulárny 4-pólový 24A</t>
  </si>
  <si>
    <t>ovládanie nočného prúdu konvektorov, alebo 400V špirály</t>
  </si>
  <si>
    <t>Stykač modulárny 1-pólový 16A</t>
  </si>
  <si>
    <t>ovládanie el. Boiler 230V/max 3,5kW</t>
  </si>
  <si>
    <t>Prepäťová ochrana B+C 400V</t>
  </si>
  <si>
    <t>Prepojovacia lišta na ističe 400V/63A dĺžka 1m</t>
  </si>
  <si>
    <t>Koncovka prepojovacej lišty</t>
  </si>
  <si>
    <t>Rozvodná skriňa 36+6 modulov s oceľovými dvierkami</t>
  </si>
  <si>
    <t>Rozvodná skriňa 48+8 modulov s oceľovými dvierkami</t>
  </si>
  <si>
    <t>Ostatný materiál</t>
  </si>
  <si>
    <t>Krabica KU68 spájacia</t>
  </si>
  <si>
    <t>Svorka spájacia (ako WAGO) 2x1.5:2,5mm2</t>
  </si>
  <si>
    <t>Svorka spájacia (ako WAGO) 3x1.5:2,5mm2</t>
  </si>
  <si>
    <t>Svorka spájacia (ako WAGO) 4x1.5:2,5mm2</t>
  </si>
  <si>
    <t>Svorka spájacia (ako WAGO) 5x1.5:2,5mm2</t>
  </si>
  <si>
    <t>Sádra vrece 25kg</t>
  </si>
  <si>
    <t>Ohybná rúrka D25mm 320N</t>
  </si>
  <si>
    <t>Celková cena objednávky s DPH</t>
  </si>
  <si>
    <t>Spolu je potrebné min. Počet krabíc (na vypínače a zásuvky)</t>
  </si>
  <si>
    <t>Kontrola osadenia rozvádzača – pčet modulov osadených prístrojov</t>
  </si>
  <si>
    <t>Počet ovl. Prvkov a zásuviek bez rámika</t>
  </si>
  <si>
    <t>Počet miest na osadenie v objednaných rámikoch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</si>
</sst>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1B];\-#,##0.00\ [$€-41B]"/>
  </numFmts>
  <fonts count="37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1" xfId="0" applyFont="1" applyBorder="1" applyAlignment="1" applyProtection="1">
      <alignment horizontal="center" vertical="center" textRotation="90" wrapText="1"/>
      <protection hidden="1"/>
    </xf>
    <xf numFmtId="0" fontId="0" fillId="33" borderId="12" xfId="0" applyFill="1" applyBorder="1" applyAlignment="1">
      <alignment/>
    </xf>
    <xf numFmtId="0" fontId="1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13" xfId="0" applyFill="1" applyBorder="1" applyAlignment="1" applyProtection="1">
      <alignment/>
      <protection hidden="1"/>
    </xf>
    <xf numFmtId="0" fontId="0" fillId="34" borderId="12" xfId="0" applyFill="1" applyBorder="1" applyAlignment="1">
      <alignment/>
    </xf>
    <xf numFmtId="0" fontId="0" fillId="34" borderId="0" xfId="0" applyFont="1" applyFill="1" applyAlignment="1">
      <alignment/>
    </xf>
    <xf numFmtId="164" fontId="0" fillId="34" borderId="0" xfId="0" applyNumberFormat="1" applyFont="1" applyFill="1" applyAlignment="1" applyProtection="1">
      <alignment/>
      <protection hidden="1"/>
    </xf>
    <xf numFmtId="164" fontId="1" fillId="34" borderId="13" xfId="0" applyNumberFormat="1" applyFont="1" applyFill="1" applyBorder="1" applyAlignment="1" applyProtection="1">
      <alignment/>
      <protection hidden="1"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hidden="1"/>
    </xf>
    <xf numFmtId="164" fontId="1" fillId="0" borderId="13" xfId="0" applyNumberFormat="1" applyFont="1" applyBorder="1" applyAlignment="1" applyProtection="1">
      <alignment/>
      <protection hidden="1"/>
    </xf>
    <xf numFmtId="0" fontId="1" fillId="33" borderId="0" xfId="0" applyFont="1" applyFill="1" applyAlignment="1">
      <alignment/>
    </xf>
    <xf numFmtId="164" fontId="0" fillId="33" borderId="0" xfId="0" applyNumberFormat="1" applyFont="1" applyFill="1" applyAlignment="1" applyProtection="1">
      <alignment/>
      <protection hidden="1"/>
    </xf>
    <xf numFmtId="164" fontId="1" fillId="33" borderId="13" xfId="0" applyNumberFormat="1" applyFont="1" applyFill="1" applyBorder="1" applyAlignment="1" applyProtection="1">
      <alignment/>
      <protection hidden="1"/>
    </xf>
    <xf numFmtId="164" fontId="1" fillId="0" borderId="0" xfId="0" applyNumberFormat="1" applyFont="1" applyFill="1" applyAlignment="1">
      <alignment/>
    </xf>
    <xf numFmtId="0" fontId="0" fillId="35" borderId="12" xfId="0" applyFill="1" applyBorder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164" fontId="1" fillId="35" borderId="0" xfId="0" applyNumberFormat="1" applyFont="1" applyFill="1" applyAlignment="1" applyProtection="1">
      <alignment/>
      <protection hidden="1"/>
    </xf>
    <xf numFmtId="164" fontId="1" fillId="35" borderId="13" xfId="0" applyNumberFormat="1" applyFont="1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 horizontal="left"/>
    </xf>
    <xf numFmtId="164" fontId="0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36" borderId="15" xfId="0" applyFont="1" applyFill="1" applyBorder="1" applyAlignment="1">
      <alignment/>
    </xf>
    <xf numFmtId="0" fontId="2" fillId="36" borderId="15" xfId="0" applyFont="1" applyFill="1" applyBorder="1" applyAlignment="1">
      <alignment horizontal="left"/>
    </xf>
    <xf numFmtId="0" fontId="0" fillId="0" borderId="15" xfId="0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1" fillId="0" borderId="16" xfId="0" applyNumberFormat="1" applyFont="1" applyBorder="1" applyAlignment="1" applyProtection="1">
      <alignment/>
      <protection hidden="1"/>
    </xf>
    <xf numFmtId="0" fontId="0" fillId="0" borderId="17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133350</xdr:rowOff>
    </xdr:from>
    <xdr:to>
      <xdr:col>2</xdr:col>
      <xdr:colOff>2362200</xdr:colOff>
      <xdr:row>0</xdr:row>
      <xdr:rowOff>1400175</xdr:rowOff>
    </xdr:to>
    <xdr:pic>
      <xdr:nvPicPr>
        <xdr:cNvPr id="1" name="Obrázky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33350"/>
          <a:ext cx="58769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110" zoomScaleNormal="110" zoomScalePageLayoutView="0" workbookViewId="0" topLeftCell="A1">
      <selection activeCell="F40" sqref="F40"/>
    </sheetView>
  </sheetViews>
  <sheetFormatPr defaultColWidth="11.57421875" defaultRowHeight="12.75"/>
  <cols>
    <col min="1" max="1" width="4.57421875" style="0" customWidth="1"/>
    <col min="2" max="2" width="58.00390625" style="0" customWidth="1"/>
    <col min="3" max="3" width="50.57421875" style="0" customWidth="1"/>
    <col min="4" max="4" width="5.57421875" style="0" customWidth="1"/>
    <col min="5" max="5" width="5.140625" style="0" customWidth="1"/>
    <col min="6" max="6" width="7.7109375" style="0" customWidth="1"/>
    <col min="7" max="7" width="10.28125" style="1" customWidth="1"/>
    <col min="8" max="9" width="0" style="2" hidden="1" customWidth="1"/>
  </cols>
  <sheetData>
    <row r="1" spans="1:7" ht="120">
      <c r="A1" s="36"/>
      <c r="B1" s="36"/>
      <c r="C1" s="36"/>
      <c r="D1" s="3" t="s">
        <v>0</v>
      </c>
      <c r="E1" s="3"/>
      <c r="F1" s="3" t="s">
        <v>1</v>
      </c>
      <c r="G1" s="4" t="s">
        <v>2</v>
      </c>
    </row>
    <row r="2" spans="1:7" ht="12.75">
      <c r="A2" s="5"/>
      <c r="B2" s="6" t="s">
        <v>3</v>
      </c>
      <c r="C2" s="7" t="s">
        <v>4</v>
      </c>
      <c r="D2" s="7"/>
      <c r="E2" s="7"/>
      <c r="F2" s="7"/>
      <c r="G2" s="8"/>
    </row>
    <row r="3" spans="1:7" ht="12.75">
      <c r="A3" s="9"/>
      <c r="B3" s="10" t="s">
        <v>5</v>
      </c>
      <c r="C3" s="10" t="s">
        <v>6</v>
      </c>
      <c r="D3" s="10">
        <v>70</v>
      </c>
      <c r="E3" s="10" t="s">
        <v>7</v>
      </c>
      <c r="F3" s="11">
        <v>0.47</v>
      </c>
      <c r="G3" s="12">
        <f aca="true" t="shared" si="0" ref="G3:G30">F3*D3</f>
        <v>32.9</v>
      </c>
    </row>
    <row r="4" spans="1:7" ht="12.75">
      <c r="A4" s="13"/>
      <c r="B4" t="s">
        <v>8</v>
      </c>
      <c r="C4" t="s">
        <v>9</v>
      </c>
      <c r="D4" s="14">
        <v>50</v>
      </c>
      <c r="E4" s="14" t="s">
        <v>7</v>
      </c>
      <c r="F4" s="15">
        <v>0.47</v>
      </c>
      <c r="G4" s="16">
        <f t="shared" si="0"/>
        <v>23.5</v>
      </c>
    </row>
    <row r="5" spans="1:7" ht="12.75">
      <c r="A5" s="9"/>
      <c r="B5" s="10" t="s">
        <v>10</v>
      </c>
      <c r="C5" s="10" t="s">
        <v>11</v>
      </c>
      <c r="D5" s="10">
        <v>250</v>
      </c>
      <c r="E5" s="10" t="s">
        <v>7</v>
      </c>
      <c r="F5" s="11">
        <v>0.77</v>
      </c>
      <c r="G5" s="12">
        <f t="shared" si="0"/>
        <v>192.5</v>
      </c>
    </row>
    <row r="6" spans="1:7" ht="12.75">
      <c r="A6" s="13"/>
      <c r="B6" t="s">
        <v>12</v>
      </c>
      <c r="C6" t="s">
        <v>13</v>
      </c>
      <c r="D6" s="14">
        <v>20</v>
      </c>
      <c r="E6" s="14" t="s">
        <v>7</v>
      </c>
      <c r="F6" s="15">
        <v>0.78</v>
      </c>
      <c r="G6" s="16">
        <f t="shared" si="0"/>
        <v>15.600000000000001</v>
      </c>
    </row>
    <row r="7" spans="1:7" ht="12.75">
      <c r="A7" s="9"/>
      <c r="B7" s="10" t="s">
        <v>14</v>
      </c>
      <c r="C7" s="10" t="s">
        <v>15</v>
      </c>
      <c r="D7" s="10">
        <v>15</v>
      </c>
      <c r="E7" s="10" t="s">
        <v>7</v>
      </c>
      <c r="F7" s="11">
        <v>1.3</v>
      </c>
      <c r="G7" s="12">
        <f t="shared" si="0"/>
        <v>19.5</v>
      </c>
    </row>
    <row r="8" spans="1:7" ht="12.75">
      <c r="A8" s="13"/>
      <c r="B8" t="s">
        <v>16</v>
      </c>
      <c r="C8" t="s">
        <v>17</v>
      </c>
      <c r="D8" s="14">
        <v>10</v>
      </c>
      <c r="E8" s="14" t="s">
        <v>7</v>
      </c>
      <c r="F8" s="15">
        <v>2.21</v>
      </c>
      <c r="G8" s="16">
        <f t="shared" si="0"/>
        <v>22.1</v>
      </c>
    </row>
    <row r="9" spans="1:7" ht="12.75">
      <c r="A9" s="9"/>
      <c r="B9" s="10" t="s">
        <v>18</v>
      </c>
      <c r="C9" s="10" t="s">
        <v>19</v>
      </c>
      <c r="D9" s="10">
        <v>22</v>
      </c>
      <c r="E9" s="10" t="s">
        <v>7</v>
      </c>
      <c r="F9" s="11">
        <v>0.47</v>
      </c>
      <c r="G9" s="12">
        <f t="shared" si="0"/>
        <v>10.34</v>
      </c>
    </row>
    <row r="10" spans="1:7" ht="12.75">
      <c r="A10" s="13"/>
      <c r="B10" t="s">
        <v>20</v>
      </c>
      <c r="C10" t="s">
        <v>21</v>
      </c>
      <c r="D10" s="14">
        <v>7</v>
      </c>
      <c r="E10" s="14" t="s">
        <v>7</v>
      </c>
      <c r="F10" s="15">
        <v>1.27</v>
      </c>
      <c r="G10" s="16">
        <f t="shared" si="0"/>
        <v>8.89</v>
      </c>
    </row>
    <row r="11" spans="1:7" ht="12.75">
      <c r="A11" s="9"/>
      <c r="B11" s="10" t="s">
        <v>22</v>
      </c>
      <c r="C11" s="10" t="s">
        <v>23</v>
      </c>
      <c r="D11" s="10">
        <v>40</v>
      </c>
      <c r="E11" s="10" t="s">
        <v>7</v>
      </c>
      <c r="F11" s="11">
        <v>0.35</v>
      </c>
      <c r="G11" s="12">
        <f t="shared" si="0"/>
        <v>14</v>
      </c>
    </row>
    <row r="12" spans="1:7" ht="12.75">
      <c r="A12" s="13"/>
      <c r="B12" t="s">
        <v>24</v>
      </c>
      <c r="C12" t="s">
        <v>25</v>
      </c>
      <c r="D12" s="14">
        <v>30</v>
      </c>
      <c r="E12" s="14" t="s">
        <v>7</v>
      </c>
      <c r="F12" s="15">
        <v>0.15</v>
      </c>
      <c r="G12" s="16">
        <f t="shared" si="0"/>
        <v>4.5</v>
      </c>
    </row>
    <row r="13" spans="1:7" ht="12.75">
      <c r="A13" s="5"/>
      <c r="B13" s="17" t="s">
        <v>26</v>
      </c>
      <c r="C13" s="7"/>
      <c r="D13" s="7"/>
      <c r="E13" s="7"/>
      <c r="F13" s="18"/>
      <c r="G13" s="19">
        <f t="shared" si="0"/>
        <v>0</v>
      </c>
    </row>
    <row r="14" spans="1:7" ht="12.75">
      <c r="A14" s="9"/>
      <c r="B14" s="10" t="s">
        <v>27</v>
      </c>
      <c r="C14" s="10" t="s">
        <v>28</v>
      </c>
      <c r="D14" s="10">
        <v>5</v>
      </c>
      <c r="E14" s="10" t="s">
        <v>29</v>
      </c>
      <c r="F14" s="11">
        <v>1.15</v>
      </c>
      <c r="G14" s="12">
        <f t="shared" si="0"/>
        <v>5.75</v>
      </c>
    </row>
    <row r="15" spans="1:7" ht="12.75">
      <c r="A15" s="13"/>
      <c r="B15" t="s">
        <v>30</v>
      </c>
      <c r="C15" t="s">
        <v>31</v>
      </c>
      <c r="D15" s="14">
        <v>0</v>
      </c>
      <c r="E15" s="14" t="s">
        <v>29</v>
      </c>
      <c r="F15" s="15">
        <v>1.73</v>
      </c>
      <c r="G15" s="16">
        <f t="shared" si="0"/>
        <v>0</v>
      </c>
    </row>
    <row r="16" spans="1:7" ht="12.75">
      <c r="A16" s="9"/>
      <c r="B16" s="10" t="s">
        <v>32</v>
      </c>
      <c r="C16" s="10" t="s">
        <v>28</v>
      </c>
      <c r="D16" s="10">
        <v>4</v>
      </c>
      <c r="E16" s="10" t="s">
        <v>29</v>
      </c>
      <c r="F16" s="11">
        <v>1.34</v>
      </c>
      <c r="G16" s="12">
        <f t="shared" si="0"/>
        <v>5.36</v>
      </c>
    </row>
    <row r="17" spans="1:7" ht="12.75">
      <c r="A17" s="13"/>
      <c r="B17" t="s">
        <v>33</v>
      </c>
      <c r="C17" t="s">
        <v>28</v>
      </c>
      <c r="D17" s="14">
        <v>6</v>
      </c>
      <c r="E17" s="14" t="s">
        <v>29</v>
      </c>
      <c r="F17" s="15">
        <v>1.34</v>
      </c>
      <c r="G17" s="16">
        <f t="shared" si="0"/>
        <v>8.040000000000001</v>
      </c>
    </row>
    <row r="18" spans="1:7" ht="12.75">
      <c r="A18" s="9"/>
      <c r="B18" s="10" t="s">
        <v>34</v>
      </c>
      <c r="C18" s="10" t="s">
        <v>28</v>
      </c>
      <c r="D18" s="10">
        <v>1</v>
      </c>
      <c r="E18" s="10" t="s">
        <v>29</v>
      </c>
      <c r="F18" s="11">
        <v>1.73</v>
      </c>
      <c r="G18" s="12">
        <f t="shared" si="0"/>
        <v>1.73</v>
      </c>
    </row>
    <row r="19" spans="1:7" ht="12.75">
      <c r="A19" s="13"/>
      <c r="B19" t="s">
        <v>35</v>
      </c>
      <c r="C19" t="s">
        <v>28</v>
      </c>
      <c r="D19" s="14">
        <v>1</v>
      </c>
      <c r="E19" s="14" t="s">
        <v>29</v>
      </c>
      <c r="F19" s="15">
        <v>1.73</v>
      </c>
      <c r="G19" s="16">
        <f t="shared" si="0"/>
        <v>1.73</v>
      </c>
    </row>
    <row r="20" spans="1:7" ht="12.75">
      <c r="A20" s="9"/>
      <c r="B20" s="10" t="s">
        <v>36</v>
      </c>
      <c r="C20" s="10" t="s">
        <v>28</v>
      </c>
      <c r="D20" s="10">
        <v>1</v>
      </c>
      <c r="E20" s="10" t="s">
        <v>29</v>
      </c>
      <c r="F20" s="11">
        <v>1.25</v>
      </c>
      <c r="G20" s="12">
        <f t="shared" si="0"/>
        <v>1.25</v>
      </c>
    </row>
    <row r="21" spans="1:7" ht="12.75">
      <c r="A21" s="13"/>
      <c r="B21" t="s">
        <v>37</v>
      </c>
      <c r="C21" t="s">
        <v>28</v>
      </c>
      <c r="D21" s="14">
        <v>25</v>
      </c>
      <c r="E21" s="14" t="s">
        <v>29</v>
      </c>
      <c r="F21" s="15">
        <v>1.34</v>
      </c>
      <c r="G21" s="16">
        <f t="shared" si="0"/>
        <v>33.5</v>
      </c>
    </row>
    <row r="22" spans="1:7" ht="12.75">
      <c r="A22" s="9"/>
      <c r="B22" s="10" t="s">
        <v>38</v>
      </c>
      <c r="C22" s="10" t="s">
        <v>39</v>
      </c>
      <c r="D22" s="10">
        <v>12</v>
      </c>
      <c r="E22" s="10" t="s">
        <v>29</v>
      </c>
      <c r="F22" s="11">
        <v>3.74</v>
      </c>
      <c r="G22" s="12">
        <f t="shared" si="0"/>
        <v>44.88</v>
      </c>
    </row>
    <row r="23" spans="1:7" ht="12.75">
      <c r="A23" s="13"/>
      <c r="B23" t="s">
        <v>40</v>
      </c>
      <c r="C23" t="s">
        <v>28</v>
      </c>
      <c r="D23" s="14">
        <v>2</v>
      </c>
      <c r="E23" s="14" t="s">
        <v>29</v>
      </c>
      <c r="F23" s="15">
        <v>2.3</v>
      </c>
      <c r="G23" s="16">
        <f t="shared" si="0"/>
        <v>4.6</v>
      </c>
    </row>
    <row r="24" spans="1:7" ht="12.75">
      <c r="A24" s="9"/>
      <c r="B24" s="10" t="s">
        <v>41</v>
      </c>
      <c r="C24" s="10" t="s">
        <v>28</v>
      </c>
      <c r="D24" s="10">
        <v>2</v>
      </c>
      <c r="E24" s="10" t="s">
        <v>29</v>
      </c>
      <c r="F24" s="11">
        <v>5.38</v>
      </c>
      <c r="G24" s="12">
        <f t="shared" si="0"/>
        <v>10.76</v>
      </c>
    </row>
    <row r="25" spans="1:7" ht="12.75">
      <c r="A25" s="13"/>
      <c r="B25" t="s">
        <v>42</v>
      </c>
      <c r="C25" t="s">
        <v>43</v>
      </c>
      <c r="D25" s="14">
        <v>25</v>
      </c>
      <c r="E25" s="14" t="s">
        <v>29</v>
      </c>
      <c r="F25" s="15">
        <v>0.18</v>
      </c>
      <c r="G25" s="16">
        <f t="shared" si="0"/>
        <v>4.5</v>
      </c>
    </row>
    <row r="26" spans="1:7" ht="12.75">
      <c r="A26" s="9"/>
      <c r="B26" s="10" t="s">
        <v>44</v>
      </c>
      <c r="C26" s="10" t="s">
        <v>43</v>
      </c>
      <c r="D26" s="10">
        <v>4</v>
      </c>
      <c r="E26" s="10" t="s">
        <v>29</v>
      </c>
      <c r="F26" s="11">
        <v>0.32</v>
      </c>
      <c r="G26" s="12">
        <f t="shared" si="0"/>
        <v>1.28</v>
      </c>
    </row>
    <row r="27" spans="1:7" ht="12.75">
      <c r="A27" s="13"/>
      <c r="B27" t="s">
        <v>45</v>
      </c>
      <c r="C27" t="s">
        <v>43</v>
      </c>
      <c r="D27" s="14">
        <v>2</v>
      </c>
      <c r="E27" s="14" t="s">
        <v>29</v>
      </c>
      <c r="F27" s="15">
        <v>0.44</v>
      </c>
      <c r="G27" s="16">
        <f t="shared" si="0"/>
        <v>0.88</v>
      </c>
    </row>
    <row r="28" spans="1:7" ht="12.75">
      <c r="A28" s="9"/>
      <c r="B28" s="10" t="s">
        <v>46</v>
      </c>
      <c r="C28" s="10" t="s">
        <v>43</v>
      </c>
      <c r="D28" s="10">
        <v>2</v>
      </c>
      <c r="E28" s="10" t="s">
        <v>29</v>
      </c>
      <c r="F28" s="11">
        <v>0.88</v>
      </c>
      <c r="G28" s="12">
        <f t="shared" si="0"/>
        <v>1.76</v>
      </c>
    </row>
    <row r="29" spans="1:7" ht="12.75">
      <c r="A29" s="13"/>
      <c r="B29" t="s">
        <v>47</v>
      </c>
      <c r="D29" s="14">
        <v>1</v>
      </c>
      <c r="E29" s="14" t="s">
        <v>29</v>
      </c>
      <c r="F29" s="15">
        <v>17</v>
      </c>
      <c r="G29" s="16">
        <f t="shared" si="0"/>
        <v>17</v>
      </c>
    </row>
    <row r="30" spans="1:7" ht="12.75">
      <c r="A30" s="9"/>
      <c r="B30" s="10" t="s">
        <v>48</v>
      </c>
      <c r="C30" s="10" t="s">
        <v>49</v>
      </c>
      <c r="D30" s="10">
        <v>1</v>
      </c>
      <c r="E30" s="10" t="s">
        <v>29</v>
      </c>
      <c r="F30" s="11">
        <v>3.59</v>
      </c>
      <c r="G30" s="12">
        <f t="shared" si="0"/>
        <v>3.59</v>
      </c>
    </row>
    <row r="31" spans="1:7" ht="12.75">
      <c r="A31" s="5"/>
      <c r="B31" s="17" t="s">
        <v>50</v>
      </c>
      <c r="C31" s="7"/>
      <c r="D31" s="7"/>
      <c r="E31" s="7"/>
      <c r="F31" s="18"/>
      <c r="G31" s="19"/>
    </row>
    <row r="32" spans="1:9" ht="12.75">
      <c r="A32" s="9"/>
      <c r="B32" s="10" t="s">
        <v>51</v>
      </c>
      <c r="C32" s="10"/>
      <c r="D32" s="10">
        <v>1</v>
      </c>
      <c r="E32" s="10" t="s">
        <v>29</v>
      </c>
      <c r="F32" s="11">
        <v>7.37</v>
      </c>
      <c r="G32" s="12">
        <f aca="true" t="shared" si="1" ref="G32:G56">F32*D32</f>
        <v>7.37</v>
      </c>
      <c r="H32" s="14">
        <v>3</v>
      </c>
      <c r="I32" s="14">
        <f aca="true" t="shared" si="2" ref="I32:I44">H32*D32</f>
        <v>3</v>
      </c>
    </row>
    <row r="33" spans="1:9" ht="12.75">
      <c r="A33" s="13"/>
      <c r="B33" t="s">
        <v>52</v>
      </c>
      <c r="C33" t="s">
        <v>53</v>
      </c>
      <c r="D33" s="14">
        <v>1</v>
      </c>
      <c r="E33" s="14" t="s">
        <v>29</v>
      </c>
      <c r="F33" s="15">
        <v>1.68</v>
      </c>
      <c r="G33" s="16">
        <f t="shared" si="1"/>
        <v>1.68</v>
      </c>
      <c r="H33" s="14">
        <v>1</v>
      </c>
      <c r="I33" s="14">
        <f t="shared" si="2"/>
        <v>1</v>
      </c>
    </row>
    <row r="34" spans="1:9" ht="12.75">
      <c r="A34" s="9"/>
      <c r="B34" s="10" t="s">
        <v>54</v>
      </c>
      <c r="C34" s="10" t="s">
        <v>55</v>
      </c>
      <c r="D34" s="10">
        <v>1</v>
      </c>
      <c r="E34" s="10" t="s">
        <v>29</v>
      </c>
      <c r="F34" s="15">
        <v>1.68</v>
      </c>
      <c r="G34" s="12">
        <f t="shared" si="1"/>
        <v>1.68</v>
      </c>
      <c r="H34" s="14">
        <v>1</v>
      </c>
      <c r="I34" s="14">
        <f t="shared" si="2"/>
        <v>1</v>
      </c>
    </row>
    <row r="35" spans="1:9" ht="12.75">
      <c r="A35" s="13"/>
      <c r="B35" t="s">
        <v>56</v>
      </c>
      <c r="C35" t="s">
        <v>6</v>
      </c>
      <c r="D35" s="14">
        <v>4</v>
      </c>
      <c r="E35" s="14" t="s">
        <v>29</v>
      </c>
      <c r="F35" s="15">
        <v>1.68</v>
      </c>
      <c r="G35" s="16">
        <f t="shared" si="1"/>
        <v>6.72</v>
      </c>
      <c r="H35" s="14">
        <v>1</v>
      </c>
      <c r="I35" s="14">
        <f t="shared" si="2"/>
        <v>4</v>
      </c>
    </row>
    <row r="36" spans="1:9" ht="12.75">
      <c r="A36" s="9"/>
      <c r="B36" s="10" t="s">
        <v>57</v>
      </c>
      <c r="C36" s="10" t="s">
        <v>58</v>
      </c>
      <c r="D36" s="10">
        <v>9</v>
      </c>
      <c r="E36" s="10" t="s">
        <v>29</v>
      </c>
      <c r="F36" s="15">
        <v>1.68</v>
      </c>
      <c r="G36" s="12">
        <f t="shared" si="1"/>
        <v>15.12</v>
      </c>
      <c r="H36" s="14">
        <v>1</v>
      </c>
      <c r="I36" s="14">
        <f t="shared" si="2"/>
        <v>9</v>
      </c>
    </row>
    <row r="37" spans="1:9" ht="12.75">
      <c r="A37" s="13"/>
      <c r="B37" t="s">
        <v>59</v>
      </c>
      <c r="C37" t="s">
        <v>60</v>
      </c>
      <c r="D37" s="14">
        <v>1</v>
      </c>
      <c r="E37" s="14" t="s">
        <v>29</v>
      </c>
      <c r="F37" s="15">
        <v>1.68</v>
      </c>
      <c r="G37" s="16">
        <f t="shared" si="1"/>
        <v>1.68</v>
      </c>
      <c r="H37" s="14">
        <v>3</v>
      </c>
      <c r="I37" s="14">
        <f t="shared" si="2"/>
        <v>3</v>
      </c>
    </row>
    <row r="38" spans="1:9" ht="12.75">
      <c r="A38" s="9"/>
      <c r="B38" s="10" t="s">
        <v>61</v>
      </c>
      <c r="C38" s="10" t="s">
        <v>62</v>
      </c>
      <c r="D38" s="10">
        <v>1</v>
      </c>
      <c r="E38" s="10" t="s">
        <v>29</v>
      </c>
      <c r="F38" s="11">
        <v>5.05</v>
      </c>
      <c r="G38" s="12">
        <f t="shared" si="1"/>
        <v>5.05</v>
      </c>
      <c r="H38" s="14">
        <v>3</v>
      </c>
      <c r="I38" s="14">
        <f t="shared" si="2"/>
        <v>3</v>
      </c>
    </row>
    <row r="39" spans="1:9" ht="12.75">
      <c r="A39" s="13"/>
      <c r="B39" t="s">
        <v>63</v>
      </c>
      <c r="C39" t="s">
        <v>64</v>
      </c>
      <c r="D39" s="14">
        <v>1</v>
      </c>
      <c r="E39" s="14" t="s">
        <v>29</v>
      </c>
      <c r="F39" s="15">
        <v>5.05</v>
      </c>
      <c r="G39" s="16">
        <f t="shared" si="1"/>
        <v>5.05</v>
      </c>
      <c r="H39" s="14">
        <v>3</v>
      </c>
      <c r="I39" s="14">
        <f t="shared" si="2"/>
        <v>3</v>
      </c>
    </row>
    <row r="40" spans="1:9" ht="12.75">
      <c r="A40" s="9"/>
      <c r="B40" s="10" t="s">
        <v>65</v>
      </c>
      <c r="C40" s="10" t="s">
        <v>66</v>
      </c>
      <c r="D40" s="10">
        <v>2</v>
      </c>
      <c r="E40" s="10" t="s">
        <v>29</v>
      </c>
      <c r="F40" s="11">
        <v>19.2</v>
      </c>
      <c r="G40" s="12">
        <f t="shared" si="1"/>
        <v>38.4</v>
      </c>
      <c r="H40" s="14">
        <v>4</v>
      </c>
      <c r="I40" s="14">
        <f t="shared" si="2"/>
        <v>8</v>
      </c>
    </row>
    <row r="41" spans="1:9" ht="12.75">
      <c r="A41" s="13"/>
      <c r="B41" t="s">
        <v>67</v>
      </c>
      <c r="D41" s="14">
        <v>1</v>
      </c>
      <c r="E41" s="14" t="s">
        <v>29</v>
      </c>
      <c r="F41" s="15">
        <v>2.69</v>
      </c>
      <c r="G41" s="16">
        <f t="shared" si="1"/>
        <v>2.69</v>
      </c>
      <c r="H41" s="14">
        <v>1</v>
      </c>
      <c r="I41" s="14">
        <f t="shared" si="2"/>
        <v>1</v>
      </c>
    </row>
    <row r="42" spans="1:9" ht="12.75">
      <c r="A42" s="9"/>
      <c r="B42" s="10" t="s">
        <v>68</v>
      </c>
      <c r="C42" s="10" t="s">
        <v>69</v>
      </c>
      <c r="D42" s="10">
        <v>0</v>
      </c>
      <c r="E42" s="10" t="s">
        <v>29</v>
      </c>
      <c r="F42" s="11">
        <v>12.47</v>
      </c>
      <c r="G42" s="12">
        <f t="shared" si="1"/>
        <v>0</v>
      </c>
      <c r="H42" s="14">
        <v>4</v>
      </c>
      <c r="I42" s="14">
        <f t="shared" si="2"/>
        <v>0</v>
      </c>
    </row>
    <row r="43" spans="1:9" ht="12.75">
      <c r="A43" s="13"/>
      <c r="B43" t="s">
        <v>70</v>
      </c>
      <c r="C43" t="s">
        <v>71</v>
      </c>
      <c r="D43" s="14">
        <v>1</v>
      </c>
      <c r="E43" s="14" t="s">
        <v>29</v>
      </c>
      <c r="F43" s="15">
        <v>6.5</v>
      </c>
      <c r="G43" s="16">
        <f t="shared" si="1"/>
        <v>6.5</v>
      </c>
      <c r="H43" s="14">
        <v>1</v>
      </c>
      <c r="I43" s="14">
        <f t="shared" si="2"/>
        <v>1</v>
      </c>
    </row>
    <row r="44" spans="1:9" ht="12.75">
      <c r="A44" s="9"/>
      <c r="B44" s="10" t="s">
        <v>72</v>
      </c>
      <c r="C44" s="10"/>
      <c r="D44" s="10">
        <v>1</v>
      </c>
      <c r="E44" s="10" t="s">
        <v>29</v>
      </c>
      <c r="F44" s="11">
        <v>95</v>
      </c>
      <c r="G44" s="12">
        <f t="shared" si="1"/>
        <v>95</v>
      </c>
      <c r="H44" s="14">
        <v>4</v>
      </c>
      <c r="I44" s="14">
        <f t="shared" si="2"/>
        <v>4</v>
      </c>
    </row>
    <row r="45" spans="1:9" ht="12.75">
      <c r="A45" s="13"/>
      <c r="B45" t="s">
        <v>73</v>
      </c>
      <c r="D45" s="14">
        <v>0.5</v>
      </c>
      <c r="E45" s="14" t="s">
        <v>7</v>
      </c>
      <c r="F45" s="15">
        <v>14</v>
      </c>
      <c r="G45" s="16">
        <f t="shared" si="1"/>
        <v>7</v>
      </c>
      <c r="H45" s="14"/>
      <c r="I45" s="14"/>
    </row>
    <row r="46" spans="1:9" ht="12.75">
      <c r="A46" s="9"/>
      <c r="B46" s="10" t="s">
        <v>74</v>
      </c>
      <c r="C46" s="10"/>
      <c r="D46" s="10">
        <v>6</v>
      </c>
      <c r="E46" s="10" t="s">
        <v>29</v>
      </c>
      <c r="F46" s="11">
        <v>0.2</v>
      </c>
      <c r="G46" s="12">
        <f t="shared" si="1"/>
        <v>1.2000000000000002</v>
      </c>
      <c r="H46" s="14"/>
      <c r="I46" s="14"/>
    </row>
    <row r="47" spans="1:9" ht="12.75">
      <c r="A47" s="13"/>
      <c r="B47" t="s">
        <v>75</v>
      </c>
      <c r="D47" s="14">
        <v>0</v>
      </c>
      <c r="E47" s="14" t="s">
        <v>29</v>
      </c>
      <c r="F47" s="15">
        <v>44.16</v>
      </c>
      <c r="G47" s="16">
        <f t="shared" si="1"/>
        <v>0</v>
      </c>
      <c r="H47" s="14"/>
      <c r="I47" s="14"/>
    </row>
    <row r="48" spans="1:9" ht="12.75">
      <c r="A48" s="9"/>
      <c r="B48" s="10" t="s">
        <v>76</v>
      </c>
      <c r="C48" s="10"/>
      <c r="D48" s="10">
        <v>1</v>
      </c>
      <c r="E48" s="10" t="s">
        <v>29</v>
      </c>
      <c r="F48" s="11">
        <v>54</v>
      </c>
      <c r="G48" s="12">
        <f t="shared" si="1"/>
        <v>54</v>
      </c>
      <c r="H48" s="14"/>
      <c r="I48" s="14"/>
    </row>
    <row r="49" spans="1:7" ht="12.75">
      <c r="A49" s="5"/>
      <c r="B49" s="17" t="s">
        <v>77</v>
      </c>
      <c r="C49" s="7"/>
      <c r="D49" s="7"/>
      <c r="E49" s="7"/>
      <c r="F49" s="18"/>
      <c r="G49" s="19">
        <f t="shared" si="1"/>
        <v>0</v>
      </c>
    </row>
    <row r="50" spans="1:8" ht="12.75">
      <c r="A50" s="9"/>
      <c r="B50" s="10" t="s">
        <v>78</v>
      </c>
      <c r="C50" s="10"/>
      <c r="D50" s="10">
        <v>59</v>
      </c>
      <c r="E50" s="10"/>
      <c r="F50" s="11">
        <v>0.14</v>
      </c>
      <c r="G50" s="12">
        <f t="shared" si="1"/>
        <v>8.260000000000002</v>
      </c>
      <c r="H50" s="20"/>
    </row>
    <row r="51" spans="1:7" ht="12.75">
      <c r="A51" s="13"/>
      <c r="B51" t="s">
        <v>79</v>
      </c>
      <c r="D51" s="14">
        <v>0</v>
      </c>
      <c r="E51" s="14"/>
      <c r="F51" s="15"/>
      <c r="G51" s="16">
        <f t="shared" si="1"/>
        <v>0</v>
      </c>
    </row>
    <row r="52" spans="1:8" ht="12.75">
      <c r="A52" s="9"/>
      <c r="B52" s="10" t="s">
        <v>80</v>
      </c>
      <c r="C52" s="10"/>
      <c r="D52" s="10">
        <v>0</v>
      </c>
      <c r="E52" s="10"/>
      <c r="F52" s="11"/>
      <c r="G52" s="12">
        <f t="shared" si="1"/>
        <v>0</v>
      </c>
      <c r="H52" s="20"/>
    </row>
    <row r="53" spans="1:8" ht="12.75">
      <c r="A53" s="13"/>
      <c r="B53" t="s">
        <v>81</v>
      </c>
      <c r="D53" s="14">
        <v>0</v>
      </c>
      <c r="E53" s="14"/>
      <c r="F53" s="15"/>
      <c r="G53" s="16">
        <f t="shared" si="1"/>
        <v>0</v>
      </c>
      <c r="H53" s="20"/>
    </row>
    <row r="54" spans="1:8" ht="12.75">
      <c r="A54" s="9"/>
      <c r="B54" s="10" t="s">
        <v>82</v>
      </c>
      <c r="C54" s="10"/>
      <c r="D54" s="10">
        <v>0</v>
      </c>
      <c r="E54" s="10"/>
      <c r="F54" s="11"/>
      <c r="G54" s="12">
        <f t="shared" si="1"/>
        <v>0</v>
      </c>
      <c r="H54" s="20"/>
    </row>
    <row r="55" spans="1:8" ht="12.75">
      <c r="A55" s="13"/>
      <c r="B55" t="s">
        <v>83</v>
      </c>
      <c r="D55" s="14">
        <v>1</v>
      </c>
      <c r="E55" s="14"/>
      <c r="F55" s="15">
        <v>7</v>
      </c>
      <c r="G55" s="16">
        <f t="shared" si="1"/>
        <v>7</v>
      </c>
      <c r="H55" s="20"/>
    </row>
    <row r="56" spans="1:8" ht="12.75">
      <c r="A56" s="9"/>
      <c r="B56" s="10" t="s">
        <v>84</v>
      </c>
      <c r="C56" s="10"/>
      <c r="D56" s="10">
        <v>50</v>
      </c>
      <c r="E56" s="10"/>
      <c r="F56" s="11">
        <v>0.22</v>
      </c>
      <c r="G56" s="12">
        <f t="shared" si="1"/>
        <v>11</v>
      </c>
      <c r="H56" s="20"/>
    </row>
    <row r="57" spans="1:7" ht="12.75">
      <c r="A57" s="21"/>
      <c r="B57" s="22" t="s">
        <v>85</v>
      </c>
      <c r="C57" s="23"/>
      <c r="D57" s="23"/>
      <c r="E57" s="23"/>
      <c r="F57" s="24"/>
      <c r="G57" s="25">
        <f>SUM(G3:G56)</f>
        <v>765.8399999999999</v>
      </c>
    </row>
    <row r="58" spans="1:7" ht="12.75">
      <c r="A58" s="13"/>
      <c r="G58" s="26"/>
    </row>
    <row r="59" spans="1:7" ht="12.75">
      <c r="A59" s="13"/>
      <c r="G59" s="26"/>
    </row>
    <row r="60" spans="1:7" ht="12.75">
      <c r="A60" s="13"/>
      <c r="G60" s="26"/>
    </row>
    <row r="61" spans="1:7" ht="12.75">
      <c r="A61" s="13"/>
      <c r="B61" s="27" t="s">
        <v>86</v>
      </c>
      <c r="C61" s="28">
        <f>SUM(D14:D24)</f>
        <v>59</v>
      </c>
      <c r="D61" s="14"/>
      <c r="E61" s="14"/>
      <c r="F61" s="29"/>
      <c r="G61" s="16"/>
    </row>
    <row r="62" spans="1:7" ht="12.75">
      <c r="A62" s="13"/>
      <c r="B62" s="27" t="s">
        <v>87</v>
      </c>
      <c r="C62" s="28">
        <f>SUM(I32:I44)</f>
        <v>41</v>
      </c>
      <c r="D62" s="14"/>
      <c r="E62" s="14"/>
      <c r="F62" s="29"/>
      <c r="G62" s="16"/>
    </row>
    <row r="63" spans="1:7" ht="12.75">
      <c r="A63" s="13"/>
      <c r="B63" s="27" t="s">
        <v>88</v>
      </c>
      <c r="C63" s="28">
        <f>SUM(D14:D21,D23,D24)</f>
        <v>47</v>
      </c>
      <c r="D63" s="14"/>
      <c r="E63" s="14"/>
      <c r="F63" s="29"/>
      <c r="G63" s="16"/>
    </row>
    <row r="64" spans="1:7" ht="12.75">
      <c r="A64" s="30"/>
      <c r="B64" s="31" t="s">
        <v>89</v>
      </c>
      <c r="C64" s="32">
        <f>D25+D26*2+D27*3+D28*4</f>
        <v>47</v>
      </c>
      <c r="D64" s="33"/>
      <c r="E64" s="33"/>
      <c r="F64" s="34"/>
      <c r="G64" s="35"/>
    </row>
  </sheetData>
  <sheetProtection selectLockedCells="1" selectUnlockedCells="1"/>
  <mergeCells count="1">
    <mergeCell ref="A1:C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Michal</cp:lastModifiedBy>
  <dcterms:created xsi:type="dcterms:W3CDTF">2013-01-25T12:10:57Z</dcterms:created>
  <dcterms:modified xsi:type="dcterms:W3CDTF">2013-01-25T12:10:58Z</dcterms:modified>
  <cp:category/>
  <cp:version/>
  <cp:contentType/>
  <cp:contentStatus/>
</cp:coreProperties>
</file>